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964FEB04-112F-4F36-A85A-8BCCF28FB0E8}" xr6:coauthVersionLast="47" xr6:coauthVersionMax="47" xr10:uidLastSave="{00000000-0000-0000-0000-000000000000}"/>
  <bookViews>
    <workbookView xWindow="1470" yWindow="1470" windowWidth="21600" windowHeight="110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1" l="1"/>
  <c r="M28" i="1"/>
  <c r="M27" i="1"/>
  <c r="M25" i="1"/>
  <c r="M24" i="1"/>
  <c r="M23" i="1"/>
  <c r="M22" i="1"/>
  <c r="M20" i="1"/>
  <c r="M18" i="1"/>
  <c r="M17" i="1"/>
  <c r="M15" i="1"/>
  <c r="M13" i="1"/>
  <c r="K29" i="1"/>
  <c r="I29" i="1"/>
  <c r="H29" i="1"/>
  <c r="F29" i="1"/>
  <c r="E29" i="1"/>
</calcChain>
</file>

<file path=xl/sharedStrings.xml><?xml version="1.0" encoding="utf-8"?>
<sst xmlns="http://schemas.openxmlformats.org/spreadsheetml/2006/main" count="67" uniqueCount="62">
  <si>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</si>
  <si>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</si>
  <si>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</si>
  <si>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</si>
  <si>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</si>
  <si>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</si>
  <si>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</si>
  <si>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</si>
  <si>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</si>
  <si>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</si>
  <si>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</si>
  <si>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</si>
  <si>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</si>
  <si>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</si>
  <si>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</si>
  <si>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</si>
  <si>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</si>
  <si>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</si>
  <si>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MARK FOY</t>
  </si>
  <si>
    <t>Flight</t>
  </si>
  <si>
    <t>Chief Executive / Chief Nuclear Inspector / Board Member</t>
  </si>
  <si>
    <t>1st October - 31st December 2023</t>
  </si>
  <si>
    <t>8th - 10th October 2023</t>
  </si>
  <si>
    <t>Vienna</t>
  </si>
  <si>
    <t>IRRS Workshop</t>
  </si>
  <si>
    <t>Mileage - Home to Manchester Airport Return /Home to Cheltenham Return &amp; Home to Wigan Station Return</t>
  </si>
  <si>
    <t>11th - 12th October 2023</t>
  </si>
  <si>
    <t>London</t>
  </si>
  <si>
    <t>ONR Industry Conference</t>
  </si>
  <si>
    <t>Car Park - Manchester Airport after landing from Vienna</t>
  </si>
  <si>
    <t>30th October - 3rd November 2023</t>
  </si>
  <si>
    <t>London &amp; Cheltenham</t>
  </si>
  <si>
    <t xml:space="preserve">Minister Meeeting / Meeting at MOD / Board Strategy </t>
  </si>
  <si>
    <t>Car Park - Wigan Station</t>
  </si>
  <si>
    <t>7th - 10th November 2023</t>
  </si>
  <si>
    <t>Hartlepool / London / Liverpool</t>
  </si>
  <si>
    <t>Site Visit / Nuclear Skills Council &amp; Independent Advisory Panel</t>
  </si>
  <si>
    <t>Mileage Bootle to Hartlepool &amp; Home to Wigan Station -Car Park - Hilton / Pall Mall &amp; Wigan Railway Station</t>
  </si>
  <si>
    <t>13th - 15th November 2023</t>
  </si>
  <si>
    <t>Paris</t>
  </si>
  <si>
    <t>WENRA Plenary Meeting</t>
  </si>
  <si>
    <t>Mileage - Home to Manchester Airport / Taxi Airport to Hotel / Car Park Manchester Airport</t>
  </si>
  <si>
    <t>16th November 2023</t>
  </si>
  <si>
    <t>CEO /COO Meeting</t>
  </si>
  <si>
    <t>Mileage - Home to Wigan Station / Car Park Wigan Station</t>
  </si>
  <si>
    <t>20th - 23rd November 2023</t>
  </si>
  <si>
    <t>Cheltenham / London / Sellafield</t>
  </si>
  <si>
    <t xml:space="preserve">Internal Meeting / EDF Level 1 Meeting / Site Visit </t>
  </si>
  <si>
    <t xml:space="preserve">Mileage - Home to Wigan Station / Home to Sellafield Return / Car Park Wigan Station / Taxi Station to Hotel  </t>
  </si>
  <si>
    <t>29th - 30th November 2023</t>
  </si>
  <si>
    <t>EDF Anniversary Event</t>
  </si>
  <si>
    <t>Mileage - Office to Wigan Station Car Park Wigan Station</t>
  </si>
  <si>
    <t>5th - 8th December 2023</t>
  </si>
  <si>
    <t>Board Meeting / Nuclear Confernece Speaking Event / NIA Dinner</t>
  </si>
  <si>
    <t>11th December 2023</t>
  </si>
  <si>
    <t>OET Meeting</t>
  </si>
  <si>
    <t>Mileage - Home to Wigan Station</t>
  </si>
  <si>
    <t>12th December - 16th December 2023</t>
  </si>
  <si>
    <t>Japan</t>
  </si>
  <si>
    <t>Safety Culture Forum</t>
  </si>
  <si>
    <t>Mileage - Home to Manchester Airport / Car Park Manchester Airport</t>
  </si>
  <si>
    <t>Commission on Hotel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</si>
</sst>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165" fontId="2" fillId="0" borderId="0" xfId="0" applyNumberFormat="1" applyFont="1"/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8" fontId="2" fillId="0" borderId="0" xfId="0" applyNumberFormat="1" applyFont="1" applyAlignment="1">
      <alignment vertical="top"/>
    </xf>
    <xf numFmtId="8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4" fontId="2" fillId="0" borderId="5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165" fontId="2" fillId="0" borderId="5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4" fontId="2" fillId="3" borderId="5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wrapText="1"/>
    </xf>
    <xf numFmtId="2" fontId="3" fillId="0" borderId="5" xfId="0" quotePrefix="1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14" fontId="4" fillId="0" borderId="5" xfId="0" applyNumberFormat="1" applyFont="1" applyBorder="1" applyAlignment="1">
      <alignment horizontal="right" vertical="top"/>
    </xf>
    <xf numFmtId="14" fontId="4" fillId="0" borderId="6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164" fontId="4" fillId="3" borderId="5" xfId="0" applyNumberFormat="1" applyFont="1" applyFill="1" applyBorder="1" applyAlignment="1">
      <alignment horizontal="right" vertical="top" wrapText="1"/>
    </xf>
    <xf numFmtId="164" fontId="4" fillId="3" borderId="6" xfId="0" applyNumberFormat="1" applyFont="1" applyFill="1" applyBorder="1" applyAlignment="1">
      <alignment horizontal="right" vertical="top" wrapText="1"/>
    </xf>
    <xf numFmtId="8" fontId="2" fillId="0" borderId="5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165" fontId="4" fillId="0" borderId="6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60" zoomScaleNormal="60" workbookViewId="0">
      <selection activeCell="C35" sqref="C35"/>
    </sheetView>
  </sheetViews>
  <sheetFormatPr defaultRowHeight="15" x14ac:dyDescent="0.25"/>
  <cols>
    <col min="1" max="1" width="40.7109375" bestFit="1" customWidth="1"/>
    <col min="2" max="2" width="32" customWidth="1"/>
    <col min="3" max="3" width="24.85546875" customWidth="1"/>
    <col min="4" max="4" width="9.7109375" hidden="1" customWidth="1"/>
    <col min="5" max="5" width="21.85546875" customWidth="1"/>
    <col min="6" max="6" width="21.28515625" style="1" customWidth="1"/>
    <col min="7" max="7" width="20.140625" customWidth="1"/>
    <col min="8" max="8" width="25.7109375" customWidth="1"/>
    <col min="9" max="9" width="17.42578125" customWidth="1"/>
    <col min="10" max="10" width="13.42578125" customWidth="1"/>
    <col min="11" max="11" width="19.28515625" customWidth="1"/>
    <col min="12" max="12" width="21.28515625" customWidth="1"/>
    <col min="13" max="13" width="14" style="1" bestFit="1" customWidth="1"/>
  </cols>
  <sheetData>
    <row r="1" spans="1:13" ht="15.75" x14ac:dyDescent="0.2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6"/>
    </row>
    <row r="2" spans="1:13" ht="15.75" x14ac:dyDescent="0.25">
      <c r="A2" s="7" t="s">
        <v>0</v>
      </c>
      <c r="B2" s="7" t="s">
        <v>10</v>
      </c>
      <c r="C2" s="5"/>
      <c r="D2" s="5"/>
      <c r="E2" s="5"/>
      <c r="F2" s="6"/>
      <c r="G2" s="5"/>
      <c r="H2" s="5"/>
      <c r="I2" s="5"/>
      <c r="J2" s="5"/>
      <c r="K2" s="5"/>
      <c r="L2" s="5"/>
      <c r="M2" s="6"/>
    </row>
    <row r="3" spans="1:13" ht="15.75" x14ac:dyDescent="0.25">
      <c r="A3" s="7"/>
      <c r="B3" s="7"/>
      <c r="C3" s="5"/>
      <c r="D3" s="5"/>
      <c r="E3" s="5"/>
      <c r="F3" s="6"/>
      <c r="G3" s="5"/>
      <c r="H3" s="5"/>
      <c r="I3" s="5"/>
      <c r="J3" s="5"/>
      <c r="K3" s="5"/>
      <c r="L3" s="5"/>
      <c r="M3" s="6"/>
    </row>
    <row r="4" spans="1:13" ht="15.75" x14ac:dyDescent="0.25">
      <c r="A4" s="7" t="s">
        <v>13</v>
      </c>
      <c r="B4" s="7" t="s">
        <v>18</v>
      </c>
      <c r="C4" s="5"/>
      <c r="D4" s="5"/>
      <c r="E4" s="5"/>
      <c r="F4" s="6"/>
      <c r="G4" s="5"/>
      <c r="H4" s="5"/>
      <c r="I4" s="5"/>
      <c r="J4" s="5"/>
      <c r="K4" s="5"/>
      <c r="L4" s="5"/>
      <c r="M4" s="6"/>
    </row>
    <row r="5" spans="1:13" ht="15.75" x14ac:dyDescent="0.25">
      <c r="A5" s="7"/>
      <c r="B5" s="7"/>
      <c r="C5" s="5"/>
      <c r="D5" s="5"/>
      <c r="E5" s="5"/>
      <c r="F5" s="6"/>
      <c r="G5" s="5"/>
      <c r="H5" s="5"/>
      <c r="I5" s="5"/>
      <c r="J5" s="5"/>
      <c r="K5" s="5"/>
      <c r="L5" s="5"/>
      <c r="M5" s="6"/>
    </row>
    <row r="6" spans="1:13" ht="15.75" x14ac:dyDescent="0.25">
      <c r="A6" s="7" t="s">
        <v>14</v>
      </c>
      <c r="B6" s="7" t="s">
        <v>20</v>
      </c>
      <c r="C6" s="5"/>
      <c r="D6" s="5"/>
      <c r="E6" s="5"/>
      <c r="F6" s="6"/>
      <c r="G6" s="5"/>
      <c r="H6" s="5"/>
      <c r="I6" s="5"/>
      <c r="J6" s="5"/>
      <c r="K6" s="5"/>
      <c r="L6" s="5"/>
      <c r="M6" s="6"/>
    </row>
    <row r="7" spans="1:13" ht="15.75" x14ac:dyDescent="0.25">
      <c r="A7" s="7"/>
      <c r="B7" s="7"/>
      <c r="C7" s="5"/>
      <c r="D7" s="5"/>
      <c r="E7" s="5"/>
      <c r="F7" s="6"/>
      <c r="G7" s="5"/>
      <c r="H7" s="5"/>
      <c r="I7" s="5"/>
      <c r="J7" s="5"/>
      <c r="K7" s="5"/>
      <c r="L7" s="5"/>
      <c r="M7" s="6"/>
    </row>
    <row r="8" spans="1:13" ht="47.25" x14ac:dyDescent="0.25">
      <c r="A8" s="8" t="s">
        <v>15</v>
      </c>
      <c r="B8" s="28" t="s">
        <v>21</v>
      </c>
      <c r="C8" s="5"/>
      <c r="D8" s="5"/>
      <c r="E8" s="5"/>
      <c r="F8" s="6"/>
      <c r="G8" s="5"/>
      <c r="H8" s="5"/>
      <c r="I8" s="5"/>
      <c r="J8" s="5"/>
      <c r="K8" s="5"/>
      <c r="L8" s="5"/>
      <c r="M8" s="6"/>
    </row>
    <row r="9" spans="1:13" ht="15.75" x14ac:dyDescent="0.25">
      <c r="A9" s="7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6"/>
    </row>
    <row r="10" spans="1:13" ht="15.75" x14ac:dyDescent="0.25">
      <c r="A10" s="7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</row>
    <row r="11" spans="1:13" ht="15.75" x14ac:dyDescent="0.25">
      <c r="A11" s="9" t="s">
        <v>1</v>
      </c>
      <c r="B11" s="9" t="s">
        <v>2</v>
      </c>
      <c r="C11" s="9" t="s">
        <v>3</v>
      </c>
      <c r="D11" s="63" t="s">
        <v>6</v>
      </c>
      <c r="E11" s="64"/>
      <c r="F11" s="64"/>
      <c r="G11" s="64"/>
      <c r="H11" s="64"/>
      <c r="I11" s="65"/>
      <c r="J11" s="9" t="s">
        <v>4</v>
      </c>
      <c r="K11" s="9"/>
      <c r="L11" s="9"/>
      <c r="M11" s="10" t="s">
        <v>5</v>
      </c>
    </row>
    <row r="12" spans="1:13" ht="47.25" x14ac:dyDescent="0.25">
      <c r="A12" s="19"/>
      <c r="B12" s="19"/>
      <c r="C12" s="19"/>
      <c r="D12" s="19" t="s">
        <v>7</v>
      </c>
      <c r="E12" s="19" t="s">
        <v>19</v>
      </c>
      <c r="F12" s="20" t="s">
        <v>11</v>
      </c>
      <c r="G12" s="66" t="s">
        <v>12</v>
      </c>
      <c r="H12" s="67"/>
      <c r="I12" s="21" t="s">
        <v>9</v>
      </c>
      <c r="J12" s="21" t="s">
        <v>8</v>
      </c>
      <c r="K12" s="21" t="s">
        <v>16</v>
      </c>
      <c r="L12" s="21" t="s">
        <v>17</v>
      </c>
      <c r="M12" s="22"/>
    </row>
    <row r="13" spans="1:13" ht="18.75" customHeight="1" x14ac:dyDescent="0.25">
      <c r="A13" s="68" t="s">
        <v>22</v>
      </c>
      <c r="B13" s="70" t="s">
        <v>23</v>
      </c>
      <c r="C13" s="72" t="s">
        <v>24</v>
      </c>
      <c r="D13" s="19"/>
      <c r="E13" s="46">
        <v>361.27</v>
      </c>
      <c r="F13" s="74">
        <v>28.24</v>
      </c>
      <c r="G13" s="79" t="s">
        <v>25</v>
      </c>
      <c r="H13" s="77">
        <v>190.8</v>
      </c>
      <c r="I13" s="76">
        <v>477.74</v>
      </c>
      <c r="J13" s="57"/>
      <c r="K13" s="57"/>
      <c r="L13" s="57"/>
      <c r="M13" s="46">
        <f>SUM(E13:L13)</f>
        <v>1058.05</v>
      </c>
    </row>
    <row r="14" spans="1:13" s="3" customFormat="1" ht="108.4" customHeight="1" x14ac:dyDescent="0.25">
      <c r="A14" s="69"/>
      <c r="B14" s="71"/>
      <c r="C14" s="73"/>
      <c r="D14" s="11"/>
      <c r="E14" s="47"/>
      <c r="F14" s="75"/>
      <c r="G14" s="80"/>
      <c r="H14" s="78"/>
      <c r="I14" s="49"/>
      <c r="J14" s="58"/>
      <c r="K14" s="58"/>
      <c r="L14" s="58"/>
      <c r="M14" s="47"/>
    </row>
    <row r="15" spans="1:13" s="3" customFormat="1" ht="17.25" customHeight="1" x14ac:dyDescent="0.25">
      <c r="A15" s="42" t="s">
        <v>26</v>
      </c>
      <c r="B15" s="48" t="s">
        <v>27</v>
      </c>
      <c r="C15" s="48" t="s">
        <v>28</v>
      </c>
      <c r="D15" s="11"/>
      <c r="E15" s="59"/>
      <c r="F15" s="50"/>
      <c r="G15" s="40" t="s">
        <v>29</v>
      </c>
      <c r="H15" s="44">
        <v>143</v>
      </c>
      <c r="I15" s="61">
        <v>551.54999999999995</v>
      </c>
      <c r="J15" s="57"/>
      <c r="K15" s="57"/>
      <c r="L15" s="57"/>
      <c r="M15" s="46">
        <f>SUM(H15:L15)</f>
        <v>694.55</v>
      </c>
    </row>
    <row r="16" spans="1:13" s="4" customFormat="1" ht="82.5" customHeight="1" x14ac:dyDescent="0.25">
      <c r="A16" s="43"/>
      <c r="B16" s="49"/>
      <c r="C16" s="49"/>
      <c r="D16" s="14"/>
      <c r="E16" s="60"/>
      <c r="F16" s="51"/>
      <c r="G16" s="41"/>
      <c r="H16" s="45"/>
      <c r="I16" s="62"/>
      <c r="J16" s="58"/>
      <c r="K16" s="58"/>
      <c r="L16" s="58"/>
      <c r="M16" s="47"/>
    </row>
    <row r="17" spans="1:13" s="4" customFormat="1" ht="61.5" customHeight="1" x14ac:dyDescent="0.25">
      <c r="A17" s="12" t="s">
        <v>30</v>
      </c>
      <c r="B17" s="13" t="s">
        <v>31</v>
      </c>
      <c r="C17" s="13" t="s">
        <v>32</v>
      </c>
      <c r="D17" s="14"/>
      <c r="E17" s="17"/>
      <c r="F17" s="17">
        <v>246.2</v>
      </c>
      <c r="G17" s="15" t="s">
        <v>33</v>
      </c>
      <c r="H17" s="16">
        <v>37.5</v>
      </c>
      <c r="I17" s="17">
        <v>425.84</v>
      </c>
      <c r="J17" s="15"/>
      <c r="K17" s="15"/>
      <c r="L17" s="15"/>
      <c r="M17" s="17">
        <f>SUM(F17:L17)</f>
        <v>709.54</v>
      </c>
    </row>
    <row r="18" spans="1:13" s="4" customFormat="1" ht="19.5" customHeight="1" x14ac:dyDescent="0.25">
      <c r="A18" s="42" t="s">
        <v>34</v>
      </c>
      <c r="B18" s="48" t="s">
        <v>35</v>
      </c>
      <c r="C18" s="48" t="s">
        <v>36</v>
      </c>
      <c r="D18" s="14"/>
      <c r="E18" s="46"/>
      <c r="F18" s="50">
        <v>102.5</v>
      </c>
      <c r="G18" s="40" t="s">
        <v>37</v>
      </c>
      <c r="H18" s="44">
        <v>195.85</v>
      </c>
      <c r="I18" s="50">
        <v>226.49</v>
      </c>
      <c r="J18" s="54"/>
      <c r="K18" s="54"/>
      <c r="L18" s="56"/>
      <c r="M18" s="46">
        <f>SUM(F18:L18)</f>
        <v>524.84</v>
      </c>
    </row>
    <row r="19" spans="1:13" s="4" customFormat="1" ht="98.25" customHeight="1" x14ac:dyDescent="0.25">
      <c r="A19" s="43"/>
      <c r="B19" s="49"/>
      <c r="C19" s="49"/>
      <c r="D19" s="14"/>
      <c r="E19" s="47"/>
      <c r="F19" s="51"/>
      <c r="G19" s="41"/>
      <c r="H19" s="45"/>
      <c r="I19" s="51"/>
      <c r="J19" s="55"/>
      <c r="K19" s="55"/>
      <c r="L19" s="55"/>
      <c r="M19" s="47"/>
    </row>
    <row r="20" spans="1:13" s="4" customFormat="1" ht="16.5" customHeight="1" x14ac:dyDescent="0.25">
      <c r="A20" s="42" t="s">
        <v>38</v>
      </c>
      <c r="B20" s="48" t="s">
        <v>39</v>
      </c>
      <c r="C20" s="48" t="s">
        <v>40</v>
      </c>
      <c r="D20" s="14"/>
      <c r="E20" s="50">
        <v>439.56</v>
      </c>
      <c r="F20" s="46">
        <v>15.5</v>
      </c>
      <c r="G20" s="40" t="s">
        <v>41</v>
      </c>
      <c r="H20" s="44">
        <v>185.7</v>
      </c>
      <c r="I20" s="50">
        <v>401.9</v>
      </c>
      <c r="J20" s="40"/>
      <c r="K20" s="52"/>
      <c r="L20" s="40"/>
      <c r="M20" s="46">
        <f>SUM(E20:L20)</f>
        <v>1042.6599999999999</v>
      </c>
    </row>
    <row r="21" spans="1:13" s="4" customFormat="1" ht="87.75" customHeight="1" x14ac:dyDescent="0.25">
      <c r="A21" s="43"/>
      <c r="B21" s="49"/>
      <c r="C21" s="49"/>
      <c r="D21" s="14"/>
      <c r="E21" s="51"/>
      <c r="F21" s="47"/>
      <c r="G21" s="41"/>
      <c r="H21" s="45"/>
      <c r="I21" s="51"/>
      <c r="J21" s="41"/>
      <c r="K21" s="53"/>
      <c r="L21" s="41"/>
      <c r="M21" s="47"/>
    </row>
    <row r="22" spans="1:13" s="4" customFormat="1" ht="70.5" customHeight="1" x14ac:dyDescent="0.25">
      <c r="A22" s="31" t="s">
        <v>42</v>
      </c>
      <c r="B22" s="29" t="s">
        <v>27</v>
      </c>
      <c r="C22" s="29" t="s">
        <v>43</v>
      </c>
      <c r="D22" s="14"/>
      <c r="E22" s="30"/>
      <c r="F22" s="30">
        <v>304</v>
      </c>
      <c r="G22" s="15" t="s">
        <v>44</v>
      </c>
      <c r="H22" s="16">
        <v>30.5</v>
      </c>
      <c r="I22" s="30">
        <v>5.25</v>
      </c>
      <c r="J22" s="32"/>
      <c r="K22" s="32"/>
      <c r="L22" s="32"/>
      <c r="M22" s="30">
        <f>SUM(F22:L22)</f>
        <v>339.75</v>
      </c>
    </row>
    <row r="23" spans="1:13" s="4" customFormat="1" ht="108.75" customHeight="1" x14ac:dyDescent="0.25">
      <c r="A23" s="31" t="s">
        <v>45</v>
      </c>
      <c r="B23" s="29" t="s">
        <v>46</v>
      </c>
      <c r="C23" s="29" t="s">
        <v>47</v>
      </c>
      <c r="D23" s="14"/>
      <c r="E23" s="30"/>
      <c r="F23" s="34">
        <v>252.9</v>
      </c>
      <c r="G23" s="15" t="s">
        <v>48</v>
      </c>
      <c r="H23" s="16">
        <v>178.9</v>
      </c>
      <c r="I23" s="30">
        <v>448.5</v>
      </c>
      <c r="J23" s="32"/>
      <c r="K23" s="32"/>
      <c r="L23" s="32"/>
      <c r="M23" s="30">
        <f>SUM(F23:L23)</f>
        <v>880.3</v>
      </c>
    </row>
    <row r="24" spans="1:13" s="4" customFormat="1" ht="59.45" customHeight="1" x14ac:dyDescent="0.25">
      <c r="A24" s="31" t="s">
        <v>49</v>
      </c>
      <c r="B24" s="29" t="s">
        <v>27</v>
      </c>
      <c r="C24" s="33" t="s">
        <v>50</v>
      </c>
      <c r="D24" s="14"/>
      <c r="E24" s="30"/>
      <c r="F24" s="34">
        <v>213.9</v>
      </c>
      <c r="G24" s="15" t="s">
        <v>51</v>
      </c>
      <c r="H24" s="16">
        <v>43</v>
      </c>
      <c r="I24" s="34">
        <v>238.59</v>
      </c>
      <c r="J24" s="32"/>
      <c r="K24" s="32"/>
      <c r="L24" s="32"/>
      <c r="M24" s="30">
        <f>SUM(F24:L24)</f>
        <v>495.49</v>
      </c>
    </row>
    <row r="25" spans="1:13" s="4" customFormat="1" ht="16.5" customHeight="1" x14ac:dyDescent="0.25">
      <c r="A25" s="42" t="s">
        <v>52</v>
      </c>
      <c r="B25" s="48" t="s">
        <v>27</v>
      </c>
      <c r="C25" s="48" t="s">
        <v>53</v>
      </c>
      <c r="D25" s="14"/>
      <c r="E25" s="46"/>
      <c r="F25" s="50">
        <v>123.8</v>
      </c>
      <c r="G25" s="40" t="s">
        <v>44</v>
      </c>
      <c r="H25" s="44">
        <v>54</v>
      </c>
      <c r="I25" s="50">
        <v>748.31</v>
      </c>
      <c r="J25" s="40"/>
      <c r="K25" s="40"/>
      <c r="L25" s="40"/>
      <c r="M25" s="46">
        <f>SUM(F25:L25)</f>
        <v>926.1099999999999</v>
      </c>
    </row>
    <row r="26" spans="1:13" s="4" customFormat="1" ht="46.15" customHeight="1" x14ac:dyDescent="0.25">
      <c r="A26" s="43"/>
      <c r="B26" s="49"/>
      <c r="C26" s="49"/>
      <c r="D26" s="14"/>
      <c r="E26" s="47"/>
      <c r="F26" s="51"/>
      <c r="G26" s="41"/>
      <c r="H26" s="45"/>
      <c r="I26" s="51"/>
      <c r="J26" s="41"/>
      <c r="K26" s="41"/>
      <c r="L26" s="41"/>
      <c r="M26" s="47"/>
    </row>
    <row r="27" spans="1:13" s="4" customFormat="1" ht="46.15" customHeight="1" x14ac:dyDescent="0.25">
      <c r="A27" s="31" t="s">
        <v>54</v>
      </c>
      <c r="B27" s="29" t="s">
        <v>27</v>
      </c>
      <c r="C27" s="29" t="s">
        <v>55</v>
      </c>
      <c r="D27" s="14"/>
      <c r="E27" s="30"/>
      <c r="F27" s="34">
        <v>289.39999999999998</v>
      </c>
      <c r="G27" s="15" t="s">
        <v>56</v>
      </c>
      <c r="H27" s="16">
        <v>18</v>
      </c>
      <c r="I27" s="34"/>
      <c r="J27" s="32"/>
      <c r="K27" s="32"/>
      <c r="L27" s="32"/>
      <c r="M27" s="30">
        <f>SUM(F27:L27)</f>
        <v>307.39999999999998</v>
      </c>
    </row>
    <row r="28" spans="1:13" s="4" customFormat="1" ht="64.900000000000006" customHeight="1" x14ac:dyDescent="0.25">
      <c r="A28" s="31" t="s">
        <v>57</v>
      </c>
      <c r="B28" s="29" t="s">
        <v>58</v>
      </c>
      <c r="C28" s="36" t="s">
        <v>59</v>
      </c>
      <c r="D28" s="14"/>
      <c r="E28" s="30">
        <v>2764</v>
      </c>
      <c r="F28" s="38">
        <v>32.97</v>
      </c>
      <c r="G28" s="39" t="s">
        <v>60</v>
      </c>
      <c r="H28" s="37">
        <v>122.4</v>
      </c>
      <c r="I28" s="34">
        <v>574.22</v>
      </c>
      <c r="J28" s="32"/>
      <c r="K28" s="35">
        <v>15.38</v>
      </c>
      <c r="L28" s="32" t="s">
        <v>61</v>
      </c>
      <c r="M28" s="30">
        <f>SUM(E28:L28)</f>
        <v>3508.9700000000003</v>
      </c>
    </row>
    <row r="29" spans="1:13" x14ac:dyDescent="0.25">
      <c r="A29" s="23"/>
      <c r="B29" s="24"/>
      <c r="C29" s="24"/>
      <c r="D29" s="25"/>
      <c r="E29" s="26">
        <f>SUM(E13:E28)</f>
        <v>3564.83</v>
      </c>
      <c r="F29" s="26">
        <f>SUM(F13:F28)</f>
        <v>1609.41</v>
      </c>
      <c r="G29" s="25"/>
      <c r="H29" s="26">
        <f>SUM(H13:H28)</f>
        <v>1199.6500000000001</v>
      </c>
      <c r="I29" s="26">
        <f>SUM(I13:I28)</f>
        <v>4098.3900000000003</v>
      </c>
      <c r="J29" s="26"/>
      <c r="K29" s="26">
        <f>SUM(K13:K28)</f>
        <v>15.38</v>
      </c>
      <c r="L29" s="25"/>
      <c r="M29" s="27">
        <f>SUM(M13:M28)</f>
        <v>10487.66</v>
      </c>
    </row>
    <row r="30" spans="1:13" ht="15.75" x14ac:dyDescent="0.25">
      <c r="A30" s="5"/>
      <c r="B30" s="5"/>
      <c r="C30" s="5"/>
      <c r="D30" s="5"/>
      <c r="E30" s="5"/>
      <c r="F30" s="6"/>
      <c r="G30" s="5"/>
      <c r="H30" s="18"/>
      <c r="I30" s="5"/>
      <c r="J30" s="5"/>
      <c r="K30" s="5"/>
      <c r="L30" s="5"/>
      <c r="M30" s="6"/>
    </row>
    <row r="31" spans="1:13" x14ac:dyDescent="0.25">
      <c r="H31" s="2"/>
    </row>
  </sheetData>
  <mergeCells count="62">
    <mergeCell ref="H25:H26"/>
    <mergeCell ref="G25:G26"/>
    <mergeCell ref="D11:I11"/>
    <mergeCell ref="G12:H12"/>
    <mergeCell ref="A13:A14"/>
    <mergeCell ref="B13:B14"/>
    <mergeCell ref="C13:C14"/>
    <mergeCell ref="E13:E14"/>
    <mergeCell ref="F13:F14"/>
    <mergeCell ref="I13:I14"/>
    <mergeCell ref="H13:H14"/>
    <mergeCell ref="G13:G14"/>
    <mergeCell ref="B20:B21"/>
    <mergeCell ref="C20:C21"/>
    <mergeCell ref="E20:E21"/>
    <mergeCell ref="F20:F21"/>
    <mergeCell ref="J13:J14"/>
    <mergeCell ref="K13:K14"/>
    <mergeCell ref="L13:L14"/>
    <mergeCell ref="M13:M14"/>
    <mergeCell ref="A15:A16"/>
    <mergeCell ref="B15:B16"/>
    <mergeCell ref="C15:C16"/>
    <mergeCell ref="E15:E16"/>
    <mergeCell ref="F15:F16"/>
    <mergeCell ref="I15:I16"/>
    <mergeCell ref="J15:J16"/>
    <mergeCell ref="K15:K16"/>
    <mergeCell ref="L15:L16"/>
    <mergeCell ref="M15:M16"/>
    <mergeCell ref="H15:H16"/>
    <mergeCell ref="G15:G16"/>
    <mergeCell ref="J18:J19"/>
    <mergeCell ref="K18:K19"/>
    <mergeCell ref="L18:L19"/>
    <mergeCell ref="M18:M19"/>
    <mergeCell ref="A18:A19"/>
    <mergeCell ref="B18:B19"/>
    <mergeCell ref="C18:C19"/>
    <mergeCell ref="E18:E19"/>
    <mergeCell ref="F18:F19"/>
    <mergeCell ref="H18:H19"/>
    <mergeCell ref="G18:G19"/>
    <mergeCell ref="I18:I19"/>
    <mergeCell ref="I25:I26"/>
    <mergeCell ref="J25:J26"/>
    <mergeCell ref="K25:K26"/>
    <mergeCell ref="L25:L26"/>
    <mergeCell ref="M25:M26"/>
    <mergeCell ref="A25:A26"/>
    <mergeCell ref="B25:B26"/>
    <mergeCell ref="C25:C26"/>
    <mergeCell ref="E25:E26"/>
    <mergeCell ref="F25:F26"/>
    <mergeCell ref="L20:L21"/>
    <mergeCell ref="A20:A21"/>
    <mergeCell ref="G20:G21"/>
    <mergeCell ref="H20:H21"/>
    <mergeCell ref="M20:M21"/>
    <mergeCell ref="I20:I21"/>
    <mergeCell ref="J20:J21"/>
    <mergeCell ref="K20:K21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2025-10-14T10:18:36Z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